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45621"/>
</workbook>
</file>

<file path=xl/calcChain.xml><?xml version="1.0" encoding="utf-8"?>
<calcChain xmlns="http://schemas.openxmlformats.org/spreadsheetml/2006/main">
  <c r="F29" i="1" l="1"/>
  <c r="F53" i="1" l="1"/>
  <c r="F39" i="1"/>
  <c r="F36" i="1"/>
  <c r="F19" i="1"/>
  <c r="F18" i="1" l="1"/>
  <c r="F17" i="1" s="1"/>
  <c r="F85" i="1"/>
  <c r="F78" i="1" l="1"/>
  <c r="F75" i="1" l="1"/>
  <c r="F43" i="1" l="1"/>
  <c r="F89" i="1" l="1"/>
  <c r="F55" i="1" l="1"/>
  <c r="F87" i="1"/>
  <c r="F59" i="1"/>
  <c r="F69" i="1" l="1"/>
  <c r="F68" i="1" s="1"/>
  <c r="F65" i="1"/>
  <c r="F61" i="1"/>
  <c r="F73" i="1" l="1"/>
  <c r="F72" i="1" s="1"/>
  <c r="F51" i="1"/>
  <c r="F57" i="1" l="1"/>
  <c r="F81" i="1"/>
  <c r="F96" i="1"/>
  <c r="F95" i="1" s="1"/>
  <c r="F93" i="1"/>
  <c r="F92" i="1" s="1"/>
  <c r="F91" i="1" s="1"/>
  <c r="F63" i="1"/>
  <c r="F50" i="1" s="1"/>
  <c r="F48" i="1"/>
  <c r="F46" i="1"/>
  <c r="F45" i="1" s="1"/>
  <c r="F83" i="1" l="1"/>
  <c r="F14" i="1"/>
  <c r="F13" i="1" s="1"/>
  <c r="F12" i="1" s="1"/>
  <c r="F80" i="1" l="1"/>
  <c r="F71" i="1" s="1"/>
  <c r="F67" i="1" s="1"/>
  <c r="F11" i="1" s="1"/>
</calcChain>
</file>

<file path=xl/sharedStrings.xml><?xml version="1.0" encoding="utf-8"?>
<sst xmlns="http://schemas.openxmlformats.org/spreadsheetml/2006/main" count="395" uniqueCount="113">
  <si>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</si>
  <si>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</si>
  <si>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</si>
  <si>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</si>
  <si>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</si>
  <si>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</si>
  <si>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</si>
  <si>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</si>
  <si>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</si>
  <si>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</si>
  <si>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</si>
  <si>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</si>
  <si>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</si>
  <si>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</si>
  <si>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</si>
  <si>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</si>
  <si>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</si>
  <si>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</si>
  <si>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</si>
  <si>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0104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</si>
  <si>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</si>
  <si>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</si>
  <si>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</si>
  <si>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</si>
  <si>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</si>
  <si>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</si>
  <si>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</si>
  <si>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</si>
  <si>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Содействие молодым людям в проявлении своей активности</t>
  </si>
  <si>
    <t>0113</t>
  </si>
  <si>
    <t>30 0 01 00000</t>
  </si>
  <si>
    <t>Поддержка граждан старшего поколения</t>
  </si>
  <si>
    <t>30 0 02 00000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</si>
  <si>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</si>
  <si>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</si>
  <si>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</si>
  <si>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</si>
  <si>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</si>
  <si>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</si>
  <si>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</si>
  <si>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</si>
  <si>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</si>
  <si>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</si>
  <si>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0501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</si>
  <si>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</si>
  <si>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</si>
  <si>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</si>
  <si>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</si>
  <si>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</si>
  <si>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</si>
  <si>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</si>
  <si>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</si>
  <si>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</si>
  <si>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</si>
  <si>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</si>
  <si>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</si>
  <si>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ФИЗИЧЕСКАЯ КУЛЬТУРА И СПОРТ</t>
  </si>
  <si>
    <t>1100</t>
  </si>
  <si>
    <t>1102</t>
  </si>
  <si>
    <t>31 0 00 00000</t>
  </si>
  <si>
    <t>30 0 00 00000</t>
  </si>
  <si>
    <t>Благоустройство</t>
  </si>
  <si>
    <t xml:space="preserve">Кассовое исполнение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</si>
  <si>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</si>
  <si>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сельского поселения "Зеленец"</t>
  </si>
  <si>
    <t>122</t>
  </si>
  <si>
    <t>Иные выплаты персоналу государственных (муниципальных) органов, за исключением фонда оплаты труда</t>
  </si>
  <si>
    <t>99 0 00 00220</t>
  </si>
  <si>
    <t>Резервный фонд администрации муниципального образования</t>
  </si>
  <si>
    <t>99 0 00 00270</t>
  </si>
  <si>
    <t>Расходы, связанные с исполнением судебных актов по искам к муниципальному образованию (казне)</t>
  </si>
  <si>
    <t>99 0 00 63000</t>
  </si>
  <si>
    <t>26 0 00 00000</t>
  </si>
  <si>
    <t>Общее благоустройство территории сельского поселения "Зеленец</t>
  </si>
  <si>
    <t>26 0 10 00000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</si>
  <si>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2020-2022годы"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</si>
  <si>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</si>
  <si>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</si>
  <si>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</si>
  <si>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</si>
  <si>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</si>
  <si>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247</t>
  </si>
  <si>
    <t>Муниципальная программа "Семья"муниципального образования сельского поселения  "Зеленец"   на 2021-2023  годы</t>
  </si>
  <si>
    <t>831</t>
  </si>
  <si>
    <t>Закупка энергетических ресурсов</t>
  </si>
  <si>
    <t>851</t>
  </si>
  <si>
    <t>Уплата налога на имущество организаций и земельного налога</t>
  </si>
  <si>
    <t>99 0 00 73150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</si>
  <si>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</si>
  <si>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99 0 00 S2300</t>
  </si>
  <si>
    <t>Реализация народных проектов в сфере благоустройства, прошедших отбор в рамках проекта "Народный бюджет"</t>
  </si>
  <si>
    <t>Муниципальная программа "Комплексное благоустройство территории мунциипального образования сельского поселения "Зеленец" на 2021-2023гг."</t>
  </si>
  <si>
    <t>99 0 00 59300</t>
  </si>
  <si>
    <t>0107</t>
  </si>
  <si>
    <t>9900000200</t>
  </si>
  <si>
    <t>880</t>
  </si>
  <si>
    <t>26 0 30 00000</t>
  </si>
  <si>
    <t>Содействие в реализации социально-значимых проектов по благоустройству</t>
  </si>
  <si>
    <t>26 0 30 L5760</t>
  </si>
  <si>
    <t>29 0 F2 55550</t>
  </si>
  <si>
    <t>Поддержка муниципальных программ формирования современной городской среды</t>
  </si>
  <si>
    <t>99 0 00 02330</t>
  </si>
  <si>
    <t>Прочие мероприятия по благоустройству сельских поселений</t>
  </si>
  <si>
    <t>Проведение выборов и референдумов в органы местного самоуправления</t>
  </si>
  <si>
    <t>Иные бюджетные ассигнования</t>
  </si>
  <si>
    <t>Осуществление полномочий Российской Федерации по государственной регистрации актов гражданского состояния</t>
  </si>
  <si>
    <t>к решению Совета</t>
  </si>
  <si>
    <t>99 0 00 00250</t>
  </si>
  <si>
    <t>Оценка недвижимости, признание прав и регулирование отношений по  муниципальной собственности</t>
  </si>
  <si>
    <t>Ведомственная структура расходов муниципального образования сельского поселения "Зеленец"                                                                                                                                                         за 2021 год</t>
  </si>
  <si>
    <t>Приложение 4</t>
  </si>
  <si>
    <t>925</t>
  </si>
  <si>
    <t>от  _________2022. №  V/___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</si>
</sst>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17" x14ac:knownFonts="1">
    <font>
      <sz val="10"/>
      <name val="Arial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8.5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Arial Cyr"/>
    </font>
    <font>
      <sz val="8"/>
      <name val="Arial Cyr"/>
    </font>
    <font>
      <sz val="8"/>
      <color rgb="FF000000"/>
      <name val="Arial Narrow"/>
      <family val="2"/>
      <charset val="204"/>
    </font>
    <font>
      <b/>
      <sz val="8"/>
      <color rgb="FF000000"/>
      <name val="Arial Narrow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 diagonalDown="1"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>
      <left style="thin">
        <color rgb="FF00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/>
    <xf numFmtId="0" fontId="1" fillId="0" borderId="0" xfId="0" applyFont="1" applyBorder="1" applyAlignment="1" applyProtection="1">
      <alignment horizontal="right" vertical="center" wrapText="1"/>
    </xf>
    <xf numFmtId="165" fontId="0" fillId="0" borderId="0" xfId="0" applyNumberFormat="1"/>
    <xf numFmtId="0" fontId="1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wrapText="1"/>
    </xf>
    <xf numFmtId="49" fontId="5" fillId="0" borderId="2" xfId="0" applyNumberFormat="1" applyFont="1" applyBorder="1" applyAlignment="1" applyProtection="1">
      <alignment horizontal="center" wrapText="1"/>
    </xf>
    <xf numFmtId="165" fontId="5" fillId="0" borderId="2" xfId="0" applyNumberFormat="1" applyFont="1" applyFill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165" fontId="6" fillId="0" borderId="3" xfId="0" applyNumberFormat="1" applyFont="1" applyFill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Fill="1" applyBorder="1" applyAlignment="1" applyProtection="1">
      <alignment horizontal="righ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165" fontId="5" fillId="0" borderId="3" xfId="0" applyNumberFormat="1" applyFont="1" applyFill="1" applyBorder="1" applyAlignment="1" applyProtection="1">
      <alignment horizontal="righ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5" fontId="5" fillId="0" borderId="3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center"/>
    </xf>
    <xf numFmtId="165" fontId="5" fillId="0" borderId="4" xfId="0" applyNumberFormat="1" applyFont="1" applyBorder="1" applyAlignment="1" applyProtection="1">
      <alignment horizontal="right"/>
    </xf>
    <xf numFmtId="49" fontId="10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165" fontId="6" fillId="2" borderId="2" xfId="0" applyNumberFormat="1" applyFont="1" applyFill="1" applyBorder="1" applyAlignment="1" applyProtection="1">
      <alignment horizontal="right" vertical="center" wrapText="1"/>
    </xf>
    <xf numFmtId="165" fontId="5" fillId="2" borderId="2" xfId="0" applyNumberFormat="1" applyFont="1" applyFill="1" applyBorder="1" applyAlignment="1" applyProtection="1">
      <alignment horizontal="right" wrapText="1"/>
    </xf>
    <xf numFmtId="165" fontId="6" fillId="2" borderId="2" xfId="0" applyNumberFormat="1" applyFont="1" applyFill="1" applyBorder="1" applyAlignment="1" applyProtection="1">
      <alignment horizontal="right" wrapText="1"/>
    </xf>
    <xf numFmtId="165" fontId="5" fillId="2" borderId="2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wrapText="1"/>
    </xf>
    <xf numFmtId="49" fontId="6" fillId="0" borderId="2" xfId="0" applyNumberFormat="1" applyFont="1" applyBorder="1" applyAlignment="1" applyProtection="1">
      <alignment horizont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165" fontId="5" fillId="2" borderId="3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left" wrapText="1"/>
    </xf>
    <xf numFmtId="49" fontId="12" fillId="0" borderId="9" xfId="0" applyNumberFormat="1" applyFont="1" applyBorder="1" applyAlignment="1" applyProtection="1">
      <alignment horizontal="left" vertical="center" wrapText="1"/>
    </xf>
    <xf numFmtId="49" fontId="11" fillId="0" borderId="8" xfId="0" applyNumberFormat="1" applyFont="1" applyBorder="1" applyAlignment="1" applyProtection="1">
      <alignment horizontal="left" vertical="center" wrapText="1"/>
    </xf>
    <xf numFmtId="166" fontId="5" fillId="0" borderId="10" xfId="0" applyNumberFormat="1" applyFont="1" applyBorder="1" applyAlignment="1" applyProtection="1">
      <alignment horizontal="left" wrapText="1"/>
    </xf>
    <xf numFmtId="0" fontId="14" fillId="3" borderId="3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right" wrapText="1"/>
    </xf>
    <xf numFmtId="0" fontId="15" fillId="0" borderId="0" xfId="0" applyFont="1"/>
    <xf numFmtId="49" fontId="16" fillId="0" borderId="12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97"/>
  <sheetViews>
    <sheetView showGridLines="0" tabSelected="1" workbookViewId="0">
      <selection activeCell="D4" sqref="D4:F4"/>
    </sheetView>
  </sheetViews>
  <sheetFormatPr defaultRowHeight="12.75" customHeight="1" outlineLevelRow="4" x14ac:dyDescent="0.2"/>
  <cols>
    <col min="1" max="1" width="43.140625" customWidth="1"/>
    <col min="2" max="2" width="8.7109375" style="7" customWidth="1"/>
    <col min="3" max="3" width="8.7109375" customWidth="1"/>
    <col min="4" max="4" width="10.7109375" customWidth="1"/>
    <col min="5" max="5" width="8.7109375" customWidth="1"/>
    <col min="6" max="6" width="15.42578125" customWidth="1"/>
    <col min="7" max="7" width="9.140625" customWidth="1"/>
    <col min="8" max="8" width="13.140625" customWidth="1"/>
    <col min="9" max="11" width="9.140625" customWidth="1"/>
  </cols>
  <sheetData>
    <row r="1" spans="1:11" ht="13.9" customHeight="1" x14ac:dyDescent="0.2">
      <c r="A1" s="8"/>
      <c r="B1" s="8"/>
      <c r="C1" s="1"/>
      <c r="D1" s="12"/>
      <c r="E1" s="12"/>
      <c r="F1" s="10" t="s">
        <v>110</v>
      </c>
    </row>
    <row r="2" spans="1:11" ht="12" customHeight="1" x14ac:dyDescent="0.2">
      <c r="A2" s="1"/>
      <c r="B2" s="1"/>
      <c r="D2" s="61" t="s">
        <v>106</v>
      </c>
      <c r="E2" s="61"/>
      <c r="F2" s="61"/>
      <c r="G2" s="3"/>
      <c r="H2" s="4"/>
      <c r="I2" s="2"/>
    </row>
    <row r="3" spans="1:11" s="7" customFormat="1" x14ac:dyDescent="0.2">
      <c r="A3" s="1"/>
      <c r="B3" s="1"/>
      <c r="D3" s="61" t="s">
        <v>64</v>
      </c>
      <c r="E3" s="61"/>
      <c r="F3" s="61"/>
      <c r="G3" s="3"/>
      <c r="H3" s="4"/>
      <c r="I3" s="2"/>
    </row>
    <row r="4" spans="1:11" s="7" customFormat="1" x14ac:dyDescent="0.2">
      <c r="A4" s="1"/>
      <c r="B4" s="1"/>
      <c r="D4" s="61" t="s">
        <v>112</v>
      </c>
      <c r="E4" s="61"/>
      <c r="F4" s="61"/>
      <c r="G4" s="3"/>
      <c r="H4" s="4"/>
      <c r="I4" s="2"/>
    </row>
    <row r="5" spans="1:11" ht="12.75" customHeight="1" x14ac:dyDescent="0.2">
      <c r="D5" s="13"/>
      <c r="E5" s="13"/>
      <c r="F5" s="13"/>
    </row>
    <row r="6" spans="1:11" s="7" customFormat="1" ht="12.75" customHeight="1" x14ac:dyDescent="0.2">
      <c r="A6" s="60" t="s">
        <v>109</v>
      </c>
      <c r="B6" s="60"/>
      <c r="C6" s="60"/>
      <c r="D6" s="60"/>
      <c r="E6" s="60"/>
      <c r="F6" s="60"/>
    </row>
    <row r="7" spans="1:11" ht="15.4" customHeight="1" x14ac:dyDescent="0.2">
      <c r="A7" s="60"/>
      <c r="B7" s="60"/>
      <c r="C7" s="60"/>
      <c r="D7" s="60"/>
      <c r="E7" s="60"/>
      <c r="F7" s="60"/>
      <c r="G7" s="9"/>
      <c r="H7" s="9"/>
      <c r="I7" s="9"/>
      <c r="J7" s="9"/>
      <c r="K7" s="9"/>
    </row>
    <row r="8" spans="1:11" ht="7.5" customHeight="1" x14ac:dyDescent="0.2">
      <c r="A8" s="60"/>
      <c r="B8" s="60"/>
      <c r="C8" s="60"/>
      <c r="D8" s="60"/>
      <c r="E8" s="60"/>
      <c r="F8" s="60"/>
    </row>
    <row r="9" spans="1:11" x14ac:dyDescent="0.2">
      <c r="A9" s="1" t="s">
        <v>0</v>
      </c>
      <c r="B9" s="1"/>
    </row>
    <row r="10" spans="1:11" ht="37.5" customHeight="1" x14ac:dyDescent="0.2">
      <c r="A10" s="5" t="s">
        <v>1</v>
      </c>
      <c r="B10" s="5"/>
      <c r="C10" s="5" t="s">
        <v>2</v>
      </c>
      <c r="D10" s="5" t="s">
        <v>3</v>
      </c>
      <c r="E10" s="5" t="s">
        <v>4</v>
      </c>
      <c r="F10" s="32" t="s">
        <v>62</v>
      </c>
    </row>
    <row r="11" spans="1:11" ht="13.5" x14ac:dyDescent="0.25">
      <c r="A11" s="29" t="s">
        <v>5</v>
      </c>
      <c r="B11" s="30" t="s">
        <v>111</v>
      </c>
      <c r="C11" s="30"/>
      <c r="D11" s="30"/>
      <c r="E11" s="30"/>
      <c r="F11" s="31">
        <f>F12+F67+F91+F95</f>
        <v>14440.3</v>
      </c>
      <c r="G11" s="11"/>
    </row>
    <row r="12" spans="1:11" ht="13.5" x14ac:dyDescent="0.25">
      <c r="A12" s="15" t="s">
        <v>6</v>
      </c>
      <c r="B12" s="30" t="s">
        <v>111</v>
      </c>
      <c r="C12" s="16" t="s">
        <v>7</v>
      </c>
      <c r="D12" s="16"/>
      <c r="E12" s="16"/>
      <c r="F12" s="28">
        <f>F13+F17+F45+F50+F43</f>
        <v>7581.2000000000007</v>
      </c>
    </row>
    <row r="13" spans="1:11" ht="13.5" outlineLevel="1" x14ac:dyDescent="0.25">
      <c r="A13" s="15" t="s">
        <v>8</v>
      </c>
      <c r="B13" s="30" t="s">
        <v>111</v>
      </c>
      <c r="C13" s="16" t="s">
        <v>9</v>
      </c>
      <c r="D13" s="16" t="s">
        <v>10</v>
      </c>
      <c r="E13" s="16"/>
      <c r="F13" s="17">
        <f>F14</f>
        <v>1210.9000000000001</v>
      </c>
    </row>
    <row r="14" spans="1:11" ht="13.5" outlineLevel="2" x14ac:dyDescent="0.25">
      <c r="A14" s="15" t="s">
        <v>11</v>
      </c>
      <c r="B14" s="30" t="s">
        <v>111</v>
      </c>
      <c r="C14" s="16" t="s">
        <v>9</v>
      </c>
      <c r="D14" s="16" t="s">
        <v>12</v>
      </c>
      <c r="E14" s="16"/>
      <c r="F14" s="17">
        <f>SUM(F15:F16)</f>
        <v>1210.9000000000001</v>
      </c>
    </row>
    <row r="15" spans="1:11" ht="13.5" outlineLevel="4" x14ac:dyDescent="0.25">
      <c r="A15" s="18" t="s">
        <v>13</v>
      </c>
      <c r="B15" s="30" t="s">
        <v>111</v>
      </c>
      <c r="C15" s="6" t="s">
        <v>9</v>
      </c>
      <c r="D15" s="6" t="s">
        <v>12</v>
      </c>
      <c r="E15" s="6" t="s">
        <v>14</v>
      </c>
      <c r="F15" s="19">
        <v>1051</v>
      </c>
    </row>
    <row r="16" spans="1:11" ht="38.25" outlineLevel="4" x14ac:dyDescent="0.25">
      <c r="A16" s="18" t="s">
        <v>15</v>
      </c>
      <c r="B16" s="59" t="s">
        <v>111</v>
      </c>
      <c r="C16" s="6" t="s">
        <v>9</v>
      </c>
      <c r="D16" s="6" t="s">
        <v>12</v>
      </c>
      <c r="E16" s="6" t="s">
        <v>16</v>
      </c>
      <c r="F16" s="19">
        <v>159.9</v>
      </c>
    </row>
    <row r="17" spans="1:6" s="7" customFormat="1" ht="45.75" customHeight="1" outlineLevel="4" x14ac:dyDescent="0.25">
      <c r="A17" s="15" t="s">
        <v>63</v>
      </c>
      <c r="B17" s="30" t="s">
        <v>111</v>
      </c>
      <c r="C17" s="14" t="s">
        <v>19</v>
      </c>
      <c r="D17" s="20"/>
      <c r="E17" s="20"/>
      <c r="F17" s="26">
        <f>F18</f>
        <v>5940.1</v>
      </c>
    </row>
    <row r="18" spans="1:6" ht="13.5" outlineLevel="1" x14ac:dyDescent="0.25">
      <c r="A18" s="15" t="s">
        <v>8</v>
      </c>
      <c r="B18" s="30" t="s">
        <v>111</v>
      </c>
      <c r="C18" s="16" t="s">
        <v>19</v>
      </c>
      <c r="D18" s="16" t="s">
        <v>10</v>
      </c>
      <c r="E18" s="16"/>
      <c r="F18" s="17">
        <f>F19+F29+F39+F36</f>
        <v>5940.1</v>
      </c>
    </row>
    <row r="19" spans="1:6" ht="31.5" customHeight="1" outlineLevel="2" x14ac:dyDescent="0.25">
      <c r="A19" s="15" t="s">
        <v>20</v>
      </c>
      <c r="B19" s="30" t="s">
        <v>111</v>
      </c>
      <c r="C19" s="16" t="s">
        <v>19</v>
      </c>
      <c r="D19" s="16" t="s">
        <v>21</v>
      </c>
      <c r="E19" s="16"/>
      <c r="F19" s="17">
        <f>SUM(F20:F28)</f>
        <v>5415.5</v>
      </c>
    </row>
    <row r="20" spans="1:6" ht="19.5" customHeight="1" outlineLevel="4" x14ac:dyDescent="0.25">
      <c r="A20" s="18" t="s">
        <v>13</v>
      </c>
      <c r="B20" s="59" t="s">
        <v>111</v>
      </c>
      <c r="C20" s="6" t="s">
        <v>19</v>
      </c>
      <c r="D20" s="6" t="s">
        <v>21</v>
      </c>
      <c r="E20" s="6" t="s">
        <v>14</v>
      </c>
      <c r="F20" s="19">
        <v>3965.9</v>
      </c>
    </row>
    <row r="21" spans="1:6" s="7" customFormat="1" ht="25.5" outlineLevel="4" x14ac:dyDescent="0.25">
      <c r="A21" s="18" t="s">
        <v>66</v>
      </c>
      <c r="B21" s="59" t="s">
        <v>111</v>
      </c>
      <c r="C21" s="6" t="s">
        <v>19</v>
      </c>
      <c r="D21" s="6" t="s">
        <v>21</v>
      </c>
      <c r="E21" s="6" t="s">
        <v>65</v>
      </c>
      <c r="F21" s="19">
        <v>0.7</v>
      </c>
    </row>
    <row r="22" spans="1:6" ht="38.25" outlineLevel="4" x14ac:dyDescent="0.25">
      <c r="A22" s="18" t="s">
        <v>15</v>
      </c>
      <c r="B22" s="59" t="s">
        <v>111</v>
      </c>
      <c r="C22" s="6" t="s">
        <v>19</v>
      </c>
      <c r="D22" s="6" t="s">
        <v>21</v>
      </c>
      <c r="E22" s="6" t="s">
        <v>16</v>
      </c>
      <c r="F22" s="19">
        <v>935.8</v>
      </c>
    </row>
    <row r="23" spans="1:6" ht="25.5" outlineLevel="4" x14ac:dyDescent="0.25">
      <c r="A23" s="18" t="s">
        <v>22</v>
      </c>
      <c r="B23" s="59" t="s">
        <v>111</v>
      </c>
      <c r="C23" s="6" t="s">
        <v>19</v>
      </c>
      <c r="D23" s="6" t="s">
        <v>21</v>
      </c>
      <c r="E23" s="6" t="s">
        <v>23</v>
      </c>
      <c r="F23" s="19">
        <v>189.8</v>
      </c>
    </row>
    <row r="24" spans="1:6" ht="25.5" outlineLevel="4" x14ac:dyDescent="0.25">
      <c r="A24" s="18" t="s">
        <v>17</v>
      </c>
      <c r="B24" s="59" t="s">
        <v>111</v>
      </c>
      <c r="C24" s="6" t="s">
        <v>19</v>
      </c>
      <c r="D24" s="6" t="s">
        <v>21</v>
      </c>
      <c r="E24" s="6" t="s">
        <v>18</v>
      </c>
      <c r="F24" s="19">
        <v>141.30000000000001</v>
      </c>
    </row>
    <row r="25" spans="1:6" s="7" customFormat="1" ht="13.5" outlineLevel="4" x14ac:dyDescent="0.25">
      <c r="A25" s="40" t="s">
        <v>84</v>
      </c>
      <c r="B25" s="59" t="s">
        <v>111</v>
      </c>
      <c r="C25" s="6" t="s">
        <v>19</v>
      </c>
      <c r="D25" s="6" t="s">
        <v>21</v>
      </c>
      <c r="E25" s="6" t="s">
        <v>81</v>
      </c>
      <c r="F25" s="19">
        <v>106</v>
      </c>
    </row>
    <row r="26" spans="1:6" s="7" customFormat="1" ht="13.5" outlineLevel="4" x14ac:dyDescent="0.25">
      <c r="A26" s="40" t="s">
        <v>86</v>
      </c>
      <c r="B26" s="59" t="s">
        <v>111</v>
      </c>
      <c r="C26" s="6" t="s">
        <v>19</v>
      </c>
      <c r="D26" s="6" t="s">
        <v>21</v>
      </c>
      <c r="E26" s="6" t="s">
        <v>85</v>
      </c>
      <c r="F26" s="19">
        <v>68.2</v>
      </c>
    </row>
    <row r="27" spans="1:6" ht="13.5" outlineLevel="4" x14ac:dyDescent="0.25">
      <c r="A27" s="18" t="s">
        <v>24</v>
      </c>
      <c r="B27" s="59" t="s">
        <v>111</v>
      </c>
      <c r="C27" s="6" t="s">
        <v>19</v>
      </c>
      <c r="D27" s="6" t="s">
        <v>21</v>
      </c>
      <c r="E27" s="6" t="s">
        <v>25</v>
      </c>
      <c r="F27" s="19">
        <v>3.8</v>
      </c>
    </row>
    <row r="28" spans="1:6" s="7" customFormat="1" ht="13.5" outlineLevel="4" x14ac:dyDescent="0.25">
      <c r="A28" s="18"/>
      <c r="B28" s="59" t="s">
        <v>111</v>
      </c>
      <c r="C28" s="6" t="s">
        <v>19</v>
      </c>
      <c r="D28" s="6" t="s">
        <v>21</v>
      </c>
      <c r="E28" s="6" t="s">
        <v>36</v>
      </c>
      <c r="F28" s="19">
        <v>4</v>
      </c>
    </row>
    <row r="29" spans="1:6" ht="25.5" outlineLevel="2" x14ac:dyDescent="0.25">
      <c r="A29" s="15" t="s">
        <v>26</v>
      </c>
      <c r="B29" s="30" t="s">
        <v>111</v>
      </c>
      <c r="C29" s="16" t="s">
        <v>19</v>
      </c>
      <c r="D29" s="16" t="s">
        <v>27</v>
      </c>
      <c r="E29" s="16"/>
      <c r="F29" s="17">
        <f>SUM(F30:F35)</f>
        <v>464.09999999999997</v>
      </c>
    </row>
    <row r="30" spans="1:6" ht="13.5" outlineLevel="4" x14ac:dyDescent="0.25">
      <c r="A30" s="25" t="s">
        <v>13</v>
      </c>
      <c r="B30" s="59" t="s">
        <v>111</v>
      </c>
      <c r="C30" s="6" t="s">
        <v>19</v>
      </c>
      <c r="D30" s="6" t="s">
        <v>27</v>
      </c>
      <c r="E30" s="6" t="s">
        <v>14</v>
      </c>
      <c r="F30" s="19">
        <v>319.10000000000002</v>
      </c>
    </row>
    <row r="31" spans="1:6" s="7" customFormat="1" ht="22.5" customHeight="1" outlineLevel="4" x14ac:dyDescent="0.25">
      <c r="A31" s="25" t="s">
        <v>66</v>
      </c>
      <c r="B31" s="59" t="s">
        <v>111</v>
      </c>
      <c r="C31" s="6" t="s">
        <v>19</v>
      </c>
      <c r="D31" s="6" t="s">
        <v>27</v>
      </c>
      <c r="E31" s="6" t="s">
        <v>65</v>
      </c>
      <c r="F31" s="21">
        <v>21.2</v>
      </c>
    </row>
    <row r="32" spans="1:6" ht="38.25" outlineLevel="4" x14ac:dyDescent="0.25">
      <c r="A32" s="18" t="s">
        <v>15</v>
      </c>
      <c r="B32" s="59" t="s">
        <v>111</v>
      </c>
      <c r="C32" s="6" t="s">
        <v>19</v>
      </c>
      <c r="D32" s="6" t="s">
        <v>27</v>
      </c>
      <c r="E32" s="6" t="s">
        <v>16</v>
      </c>
      <c r="F32" s="21">
        <v>95.2</v>
      </c>
    </row>
    <row r="33" spans="1:6" s="7" customFormat="1" ht="25.5" outlineLevel="4" x14ac:dyDescent="0.25">
      <c r="A33" s="18" t="s">
        <v>22</v>
      </c>
      <c r="B33" s="59" t="s">
        <v>111</v>
      </c>
      <c r="C33" s="6" t="s">
        <v>19</v>
      </c>
      <c r="D33" s="6" t="s">
        <v>27</v>
      </c>
      <c r="E33" s="6" t="s">
        <v>23</v>
      </c>
      <c r="F33" s="21">
        <v>10.9</v>
      </c>
    </row>
    <row r="34" spans="1:6" s="7" customFormat="1" ht="25.5" outlineLevel="4" x14ac:dyDescent="0.25">
      <c r="A34" s="18" t="s">
        <v>17</v>
      </c>
      <c r="B34" s="59" t="s">
        <v>111</v>
      </c>
      <c r="C34" s="6" t="s">
        <v>19</v>
      </c>
      <c r="D34" s="6" t="s">
        <v>27</v>
      </c>
      <c r="E34" s="6" t="s">
        <v>18</v>
      </c>
      <c r="F34" s="21">
        <v>7.3</v>
      </c>
    </row>
    <row r="35" spans="1:6" s="7" customFormat="1" ht="13.5" outlineLevel="4" x14ac:dyDescent="0.25">
      <c r="A35" s="40" t="s">
        <v>84</v>
      </c>
      <c r="B35" s="59" t="s">
        <v>111</v>
      </c>
      <c r="C35" s="6" t="s">
        <v>19</v>
      </c>
      <c r="D35" s="6" t="s">
        <v>27</v>
      </c>
      <c r="E35" s="6" t="s">
        <v>81</v>
      </c>
      <c r="F35" s="21">
        <v>10.4</v>
      </c>
    </row>
    <row r="36" spans="1:6" s="7" customFormat="1" ht="27" customHeight="1" outlineLevel="4" x14ac:dyDescent="0.25">
      <c r="A36" s="15" t="s">
        <v>105</v>
      </c>
      <c r="B36" s="30" t="s">
        <v>111</v>
      </c>
      <c r="C36" s="16" t="s">
        <v>19</v>
      </c>
      <c r="D36" s="23" t="s">
        <v>92</v>
      </c>
      <c r="E36" s="16"/>
      <c r="F36" s="17">
        <f>F37+F38</f>
        <v>38.5</v>
      </c>
    </row>
    <row r="37" spans="1:6" s="7" customFormat="1" ht="27" customHeight="1" outlineLevel="4" x14ac:dyDescent="0.25">
      <c r="A37" s="18" t="s">
        <v>22</v>
      </c>
      <c r="B37" s="59" t="s">
        <v>111</v>
      </c>
      <c r="C37" s="6" t="s">
        <v>19</v>
      </c>
      <c r="D37" s="6" t="s">
        <v>92</v>
      </c>
      <c r="E37" s="39" t="s">
        <v>23</v>
      </c>
      <c r="F37" s="56">
        <v>27</v>
      </c>
    </row>
    <row r="38" spans="1:6" s="7" customFormat="1" ht="25.5" outlineLevel="4" x14ac:dyDescent="0.25">
      <c r="A38" s="18" t="s">
        <v>17</v>
      </c>
      <c r="B38" s="59" t="s">
        <v>111</v>
      </c>
      <c r="C38" s="6" t="s">
        <v>19</v>
      </c>
      <c r="D38" s="6" t="s">
        <v>92</v>
      </c>
      <c r="E38" s="6" t="s">
        <v>18</v>
      </c>
      <c r="F38" s="19">
        <v>11.5</v>
      </c>
    </row>
    <row r="39" spans="1:6" s="7" customFormat="1" ht="69.75" customHeight="1" outlineLevel="4" x14ac:dyDescent="0.25">
      <c r="A39" s="41" t="s">
        <v>88</v>
      </c>
      <c r="B39" s="30" t="s">
        <v>111</v>
      </c>
      <c r="C39" s="23" t="s">
        <v>19</v>
      </c>
      <c r="D39" s="23" t="s">
        <v>87</v>
      </c>
      <c r="E39" s="23"/>
      <c r="F39" s="26">
        <f>F40+F41+F42</f>
        <v>22</v>
      </c>
    </row>
    <row r="40" spans="1:6" s="7" customFormat="1" ht="13.5" outlineLevel="4" x14ac:dyDescent="0.25">
      <c r="A40" s="18" t="s">
        <v>13</v>
      </c>
      <c r="B40" s="59" t="s">
        <v>111</v>
      </c>
      <c r="C40" s="6" t="s">
        <v>19</v>
      </c>
      <c r="D40" s="39" t="s">
        <v>87</v>
      </c>
      <c r="E40" s="6" t="s">
        <v>14</v>
      </c>
      <c r="F40" s="21">
        <v>12.3</v>
      </c>
    </row>
    <row r="41" spans="1:6" s="7" customFormat="1" ht="25.5" outlineLevel="4" x14ac:dyDescent="0.25">
      <c r="A41" s="18" t="s">
        <v>66</v>
      </c>
      <c r="B41" s="59" t="s">
        <v>111</v>
      </c>
      <c r="C41" s="6" t="s">
        <v>19</v>
      </c>
      <c r="D41" s="39" t="s">
        <v>87</v>
      </c>
      <c r="E41" s="6" t="s">
        <v>16</v>
      </c>
      <c r="F41" s="21">
        <v>3.7</v>
      </c>
    </row>
    <row r="42" spans="1:6" s="7" customFormat="1" ht="25.5" outlineLevel="4" x14ac:dyDescent="0.25">
      <c r="A42" s="18" t="s">
        <v>17</v>
      </c>
      <c r="B42" s="59" t="s">
        <v>111</v>
      </c>
      <c r="C42" s="6" t="s">
        <v>19</v>
      </c>
      <c r="D42" s="39" t="s">
        <v>87</v>
      </c>
      <c r="E42" s="6" t="s">
        <v>18</v>
      </c>
      <c r="F42" s="21">
        <v>6</v>
      </c>
    </row>
    <row r="43" spans="1:6" s="7" customFormat="1" ht="23.25" customHeight="1" outlineLevel="4" x14ac:dyDescent="0.25">
      <c r="A43" s="46" t="s">
        <v>103</v>
      </c>
      <c r="B43" s="30" t="s">
        <v>111</v>
      </c>
      <c r="C43" s="23" t="s">
        <v>93</v>
      </c>
      <c r="D43" s="16" t="s">
        <v>94</v>
      </c>
      <c r="E43" s="23"/>
      <c r="F43" s="48">
        <f>F44</f>
        <v>274.5</v>
      </c>
    </row>
    <row r="44" spans="1:6" s="7" customFormat="1" ht="17.25" customHeight="1" outlineLevel="4" x14ac:dyDescent="0.25">
      <c r="A44" s="25" t="s">
        <v>104</v>
      </c>
      <c r="B44" s="59" t="s">
        <v>111</v>
      </c>
      <c r="C44" s="6" t="s">
        <v>93</v>
      </c>
      <c r="D44" s="39" t="s">
        <v>94</v>
      </c>
      <c r="E44" s="6" t="s">
        <v>95</v>
      </c>
      <c r="F44" s="21">
        <v>274.5</v>
      </c>
    </row>
    <row r="45" spans="1:6" s="7" customFormat="1" ht="31.5" outlineLevel="4" x14ac:dyDescent="0.25">
      <c r="A45" s="27" t="s">
        <v>82</v>
      </c>
      <c r="B45" s="30" t="s">
        <v>111</v>
      </c>
      <c r="C45" s="23" t="s">
        <v>29</v>
      </c>
      <c r="D45" s="23" t="s">
        <v>60</v>
      </c>
      <c r="E45" s="6"/>
      <c r="F45" s="24">
        <f>F46+F48</f>
        <v>10.1</v>
      </c>
    </row>
    <row r="46" spans="1:6" ht="25.5" outlineLevel="1" x14ac:dyDescent="0.25">
      <c r="A46" s="15" t="s">
        <v>28</v>
      </c>
      <c r="B46" s="30" t="s">
        <v>111</v>
      </c>
      <c r="C46" s="16" t="s">
        <v>29</v>
      </c>
      <c r="D46" s="16" t="s">
        <v>30</v>
      </c>
      <c r="E46" s="16"/>
      <c r="F46" s="17">
        <f>F47</f>
        <v>0.9</v>
      </c>
    </row>
    <row r="47" spans="1:6" ht="25.5" outlineLevel="4" x14ac:dyDescent="0.25">
      <c r="A47" s="18" t="s">
        <v>17</v>
      </c>
      <c r="B47" s="59" t="s">
        <v>111</v>
      </c>
      <c r="C47" s="6" t="s">
        <v>29</v>
      </c>
      <c r="D47" s="6" t="s">
        <v>30</v>
      </c>
      <c r="E47" s="6" t="s">
        <v>18</v>
      </c>
      <c r="F47" s="19">
        <v>0.9</v>
      </c>
    </row>
    <row r="48" spans="1:6" ht="13.5" outlineLevel="1" x14ac:dyDescent="0.25">
      <c r="A48" s="15" t="s">
        <v>31</v>
      </c>
      <c r="B48" s="30" t="s">
        <v>111</v>
      </c>
      <c r="C48" s="16" t="s">
        <v>29</v>
      </c>
      <c r="D48" s="16" t="s">
        <v>32</v>
      </c>
      <c r="E48" s="16"/>
      <c r="F48" s="17">
        <f>F49</f>
        <v>9.1999999999999993</v>
      </c>
    </row>
    <row r="49" spans="1:7" ht="25.5" outlineLevel="4" x14ac:dyDescent="0.25">
      <c r="A49" s="25" t="s">
        <v>17</v>
      </c>
      <c r="B49" s="59" t="s">
        <v>111</v>
      </c>
      <c r="C49" s="20" t="s">
        <v>29</v>
      </c>
      <c r="D49" s="20" t="s">
        <v>32</v>
      </c>
      <c r="E49" s="20" t="s">
        <v>18</v>
      </c>
      <c r="F49" s="19">
        <v>9.1999999999999993</v>
      </c>
    </row>
    <row r="50" spans="1:7" ht="13.5" outlineLevel="1" x14ac:dyDescent="0.25">
      <c r="A50" s="50" t="s">
        <v>8</v>
      </c>
      <c r="B50" s="30" t="s">
        <v>111</v>
      </c>
      <c r="C50" s="49" t="s">
        <v>29</v>
      </c>
      <c r="D50" s="49" t="s">
        <v>10</v>
      </c>
      <c r="E50" s="49"/>
      <c r="F50" s="35">
        <f>F55+F63+F51+F57+F59+F61+F65+F53</f>
        <v>145.6</v>
      </c>
    </row>
    <row r="51" spans="1:7" s="7" customFormat="1" ht="22.5" outlineLevel="1" x14ac:dyDescent="0.25">
      <c r="A51" s="52" t="s">
        <v>68</v>
      </c>
      <c r="B51" s="30" t="s">
        <v>111</v>
      </c>
      <c r="C51" s="16" t="s">
        <v>29</v>
      </c>
      <c r="D51" s="16" t="s">
        <v>67</v>
      </c>
      <c r="E51" s="16"/>
      <c r="F51" s="35">
        <f>F52</f>
        <v>1.4</v>
      </c>
    </row>
    <row r="52" spans="1:7" s="7" customFormat="1" ht="22.5" outlineLevel="1" x14ac:dyDescent="0.25">
      <c r="A52" s="51" t="s">
        <v>17</v>
      </c>
      <c r="B52" s="59" t="s">
        <v>111</v>
      </c>
      <c r="C52" s="6" t="s">
        <v>29</v>
      </c>
      <c r="D52" s="6" t="s">
        <v>67</v>
      </c>
      <c r="E52" s="6" t="s">
        <v>18</v>
      </c>
      <c r="F52" s="36">
        <v>1.4</v>
      </c>
    </row>
    <row r="53" spans="1:7" s="7" customFormat="1" ht="33.75" customHeight="1" outlineLevel="1" x14ac:dyDescent="0.25">
      <c r="A53" s="58" t="s">
        <v>108</v>
      </c>
      <c r="B53" s="30" t="s">
        <v>111</v>
      </c>
      <c r="C53" s="23" t="s">
        <v>29</v>
      </c>
      <c r="D53" s="23" t="s">
        <v>107</v>
      </c>
      <c r="E53" s="23"/>
      <c r="F53" s="35">
        <f>F54</f>
        <v>9</v>
      </c>
      <c r="G53" s="57"/>
    </row>
    <row r="54" spans="1:7" s="7" customFormat="1" ht="22.5" outlineLevel="1" x14ac:dyDescent="0.25">
      <c r="A54" s="51" t="s">
        <v>17</v>
      </c>
      <c r="B54" s="59" t="s">
        <v>111</v>
      </c>
      <c r="C54" s="6" t="s">
        <v>29</v>
      </c>
      <c r="D54" s="6" t="s">
        <v>107</v>
      </c>
      <c r="E54" s="6" t="s">
        <v>18</v>
      </c>
      <c r="F54" s="36">
        <v>9</v>
      </c>
    </row>
    <row r="55" spans="1:7" ht="25.5" outlineLevel="2" x14ac:dyDescent="0.25">
      <c r="A55" s="15" t="s">
        <v>33</v>
      </c>
      <c r="B55" s="30" t="s">
        <v>111</v>
      </c>
      <c r="C55" s="16" t="s">
        <v>29</v>
      </c>
      <c r="D55" s="16" t="s">
        <v>34</v>
      </c>
      <c r="E55" s="16"/>
      <c r="F55" s="35">
        <f>F56</f>
        <v>8</v>
      </c>
    </row>
    <row r="56" spans="1:7" ht="13.5" outlineLevel="4" x14ac:dyDescent="0.25">
      <c r="A56" s="18" t="s">
        <v>35</v>
      </c>
      <c r="B56" s="59" t="s">
        <v>111</v>
      </c>
      <c r="C56" s="6" t="s">
        <v>29</v>
      </c>
      <c r="D56" s="6" t="s">
        <v>34</v>
      </c>
      <c r="E56" s="6" t="s">
        <v>36</v>
      </c>
      <c r="F56" s="34">
        <v>8</v>
      </c>
    </row>
    <row r="57" spans="1:7" s="7" customFormat="1" ht="25.5" outlineLevel="4" x14ac:dyDescent="0.25">
      <c r="A57" s="22" t="s">
        <v>70</v>
      </c>
      <c r="B57" s="30" t="s">
        <v>111</v>
      </c>
      <c r="C57" s="23" t="s">
        <v>29</v>
      </c>
      <c r="D57" s="23" t="s">
        <v>69</v>
      </c>
      <c r="E57" s="23"/>
      <c r="F57" s="37">
        <f>F58</f>
        <v>48</v>
      </c>
    </row>
    <row r="58" spans="1:7" s="7" customFormat="1" ht="13.5" outlineLevel="4" x14ac:dyDescent="0.25">
      <c r="A58" s="18" t="s">
        <v>35</v>
      </c>
      <c r="B58" s="59" t="s">
        <v>111</v>
      </c>
      <c r="C58" s="6" t="s">
        <v>29</v>
      </c>
      <c r="D58" s="6" t="s">
        <v>69</v>
      </c>
      <c r="E58" s="6" t="s">
        <v>83</v>
      </c>
      <c r="F58" s="34">
        <v>48</v>
      </c>
    </row>
    <row r="59" spans="1:7" s="7" customFormat="1" ht="25.5" outlineLevel="4" x14ac:dyDescent="0.25">
      <c r="A59" s="38" t="s">
        <v>80</v>
      </c>
      <c r="B59" s="30" t="s">
        <v>111</v>
      </c>
      <c r="C59" s="16" t="s">
        <v>29</v>
      </c>
      <c r="D59" s="16" t="s">
        <v>71</v>
      </c>
      <c r="E59" s="23"/>
      <c r="F59" s="37">
        <f>F60</f>
        <v>3.8</v>
      </c>
    </row>
    <row r="60" spans="1:7" s="7" customFormat="1" ht="25.5" outlineLevel="4" x14ac:dyDescent="0.25">
      <c r="A60" s="18" t="s">
        <v>17</v>
      </c>
      <c r="B60" s="59" t="s">
        <v>111</v>
      </c>
      <c r="C60" s="39" t="s">
        <v>29</v>
      </c>
      <c r="D60" s="39" t="s">
        <v>71</v>
      </c>
      <c r="E60" s="6" t="s">
        <v>18</v>
      </c>
      <c r="F60" s="34">
        <v>3.8</v>
      </c>
    </row>
    <row r="61" spans="1:7" s="7" customFormat="1" ht="63.75" outlineLevel="4" x14ac:dyDescent="0.25">
      <c r="A61" s="15" t="s">
        <v>76</v>
      </c>
      <c r="B61" s="30" t="s">
        <v>111</v>
      </c>
      <c r="C61" s="16" t="s">
        <v>29</v>
      </c>
      <c r="D61" s="16" t="s">
        <v>77</v>
      </c>
      <c r="E61" s="16"/>
      <c r="F61" s="35">
        <f>F62</f>
        <v>6.7</v>
      </c>
    </row>
    <row r="62" spans="1:7" s="7" customFormat="1" ht="13.5" outlineLevel="4" x14ac:dyDescent="0.25">
      <c r="A62" s="18" t="s">
        <v>37</v>
      </c>
      <c r="B62" s="59" t="s">
        <v>111</v>
      </c>
      <c r="C62" s="6" t="s">
        <v>29</v>
      </c>
      <c r="D62" s="6" t="s">
        <v>77</v>
      </c>
      <c r="E62" s="6" t="s">
        <v>38</v>
      </c>
      <c r="F62" s="19">
        <v>6.7</v>
      </c>
    </row>
    <row r="63" spans="1:7" ht="51" outlineLevel="2" x14ac:dyDescent="0.25">
      <c r="A63" s="15" t="s">
        <v>39</v>
      </c>
      <c r="B63" s="30" t="s">
        <v>111</v>
      </c>
      <c r="C63" s="16" t="s">
        <v>29</v>
      </c>
      <c r="D63" s="16" t="s">
        <v>40</v>
      </c>
      <c r="E63" s="16"/>
      <c r="F63" s="17">
        <f>F64</f>
        <v>58</v>
      </c>
    </row>
    <row r="64" spans="1:7" ht="13.5" outlineLevel="4" x14ac:dyDescent="0.25">
      <c r="A64" s="25" t="s">
        <v>37</v>
      </c>
      <c r="B64" s="59" t="s">
        <v>111</v>
      </c>
      <c r="C64" s="6" t="s">
        <v>29</v>
      </c>
      <c r="D64" s="6" t="s">
        <v>40</v>
      </c>
      <c r="E64" s="6" t="s">
        <v>38</v>
      </c>
      <c r="F64" s="19">
        <v>58</v>
      </c>
    </row>
    <row r="65" spans="1:6" s="7" customFormat="1" ht="89.25" outlineLevel="4" x14ac:dyDescent="0.25">
      <c r="A65" s="53" t="s">
        <v>78</v>
      </c>
      <c r="B65" s="30" t="s">
        <v>111</v>
      </c>
      <c r="C65" s="23" t="s">
        <v>29</v>
      </c>
      <c r="D65" s="23" t="s">
        <v>79</v>
      </c>
      <c r="E65" s="23"/>
      <c r="F65" s="37">
        <f>F66</f>
        <v>10.7</v>
      </c>
    </row>
    <row r="66" spans="1:6" s="7" customFormat="1" ht="13.5" outlineLevel="4" x14ac:dyDescent="0.25">
      <c r="A66" s="25" t="s">
        <v>37</v>
      </c>
      <c r="B66" s="59" t="s">
        <v>111</v>
      </c>
      <c r="C66" s="33" t="s">
        <v>29</v>
      </c>
      <c r="D66" s="33" t="s">
        <v>79</v>
      </c>
      <c r="E66" s="33" t="s">
        <v>38</v>
      </c>
      <c r="F66" s="34">
        <v>10.7</v>
      </c>
    </row>
    <row r="67" spans="1:6" ht="13.5" x14ac:dyDescent="0.25">
      <c r="A67" s="15" t="s">
        <v>41</v>
      </c>
      <c r="B67" s="30" t="s">
        <v>111</v>
      </c>
      <c r="C67" s="16" t="s">
        <v>42</v>
      </c>
      <c r="D67" s="16"/>
      <c r="E67" s="16"/>
      <c r="F67" s="17">
        <f>F68+F71</f>
        <v>6434.2999999999993</v>
      </c>
    </row>
    <row r="68" spans="1:6" ht="13.5" outlineLevel="1" x14ac:dyDescent="0.25">
      <c r="A68" s="15" t="s">
        <v>8</v>
      </c>
      <c r="B68" s="30" t="s">
        <v>111</v>
      </c>
      <c r="C68" s="16" t="s">
        <v>43</v>
      </c>
      <c r="D68" s="16" t="s">
        <v>10</v>
      </c>
      <c r="E68" s="16"/>
      <c r="F68" s="17">
        <f>F69</f>
        <v>61.3</v>
      </c>
    </row>
    <row r="69" spans="1:6" s="7" customFormat="1" ht="25.5" outlineLevel="4" x14ac:dyDescent="0.25">
      <c r="A69" s="22" t="s">
        <v>80</v>
      </c>
      <c r="B69" s="30" t="s">
        <v>111</v>
      </c>
      <c r="C69" s="23" t="s">
        <v>43</v>
      </c>
      <c r="D69" s="23" t="s">
        <v>71</v>
      </c>
      <c r="E69" s="6"/>
      <c r="F69" s="24">
        <f>F70</f>
        <v>61.3</v>
      </c>
    </row>
    <row r="70" spans="1:6" s="7" customFormat="1" ht="25.5" outlineLevel="4" x14ac:dyDescent="0.25">
      <c r="A70" s="44" t="s">
        <v>17</v>
      </c>
      <c r="B70" s="59" t="s">
        <v>111</v>
      </c>
      <c r="C70" s="6" t="s">
        <v>43</v>
      </c>
      <c r="D70" s="6" t="s">
        <v>71</v>
      </c>
      <c r="E70" s="6" t="s">
        <v>18</v>
      </c>
      <c r="F70" s="19">
        <v>61.3</v>
      </c>
    </row>
    <row r="71" spans="1:6" s="7" customFormat="1" ht="13.5" outlineLevel="4" x14ac:dyDescent="0.25">
      <c r="A71" s="46" t="s">
        <v>61</v>
      </c>
      <c r="B71" s="30" t="s">
        <v>111</v>
      </c>
      <c r="C71" s="42" t="s">
        <v>44</v>
      </c>
      <c r="D71" s="23"/>
      <c r="E71" s="23"/>
      <c r="F71" s="24">
        <f>F80+F72+F78</f>
        <v>6372.9999999999991</v>
      </c>
    </row>
    <row r="72" spans="1:6" s="7" customFormat="1" ht="38.25" outlineLevel="4" x14ac:dyDescent="0.25">
      <c r="A72" s="54" t="s">
        <v>91</v>
      </c>
      <c r="B72" s="30" t="s">
        <v>111</v>
      </c>
      <c r="C72" s="42" t="s">
        <v>44</v>
      </c>
      <c r="D72" s="23" t="s">
        <v>72</v>
      </c>
      <c r="E72" s="23"/>
      <c r="F72" s="24">
        <f>F73+F75+F77</f>
        <v>2922.2999999999997</v>
      </c>
    </row>
    <row r="73" spans="1:6" s="7" customFormat="1" ht="25.5" outlineLevel="4" x14ac:dyDescent="0.25">
      <c r="A73" s="55" t="s">
        <v>73</v>
      </c>
      <c r="B73" s="59" t="s">
        <v>111</v>
      </c>
      <c r="C73" s="43" t="s">
        <v>44</v>
      </c>
      <c r="D73" s="6" t="s">
        <v>74</v>
      </c>
      <c r="E73" s="23"/>
      <c r="F73" s="19">
        <f>F74</f>
        <v>105.7</v>
      </c>
    </row>
    <row r="74" spans="1:6" s="7" customFormat="1" ht="25.5" outlineLevel="4" x14ac:dyDescent="0.25">
      <c r="A74" s="25" t="s">
        <v>17</v>
      </c>
      <c r="B74" s="59" t="s">
        <v>111</v>
      </c>
      <c r="C74" s="6" t="s">
        <v>44</v>
      </c>
      <c r="D74" s="6" t="s">
        <v>74</v>
      </c>
      <c r="E74" s="6" t="s">
        <v>18</v>
      </c>
      <c r="F74" s="19">
        <v>105.7</v>
      </c>
    </row>
    <row r="75" spans="1:6" s="7" customFormat="1" ht="20.25" customHeight="1" outlineLevel="4" x14ac:dyDescent="0.25">
      <c r="A75" s="55" t="s">
        <v>97</v>
      </c>
      <c r="B75" s="59" t="s">
        <v>111</v>
      </c>
      <c r="C75" s="43" t="s">
        <v>44</v>
      </c>
      <c r="D75" s="6" t="s">
        <v>96</v>
      </c>
      <c r="E75" s="23"/>
      <c r="F75" s="19">
        <f>F76</f>
        <v>60</v>
      </c>
    </row>
    <row r="76" spans="1:6" s="7" customFormat="1" ht="25.5" outlineLevel="4" x14ac:dyDescent="0.25">
      <c r="A76" s="45" t="s">
        <v>17</v>
      </c>
      <c r="B76" s="59" t="s">
        <v>111</v>
      </c>
      <c r="C76" s="6" t="s">
        <v>44</v>
      </c>
      <c r="D76" s="6" t="s">
        <v>96</v>
      </c>
      <c r="E76" s="6" t="s">
        <v>18</v>
      </c>
      <c r="F76" s="19">
        <v>60</v>
      </c>
    </row>
    <row r="77" spans="1:6" s="7" customFormat="1" ht="27.75" customHeight="1" outlineLevel="4" x14ac:dyDescent="0.25">
      <c r="A77" s="45" t="s">
        <v>17</v>
      </c>
      <c r="B77" s="59" t="s">
        <v>111</v>
      </c>
      <c r="C77" s="6" t="s">
        <v>44</v>
      </c>
      <c r="D77" s="6" t="s">
        <v>98</v>
      </c>
      <c r="E77" s="6" t="s">
        <v>18</v>
      </c>
      <c r="F77" s="19">
        <v>2756.6</v>
      </c>
    </row>
    <row r="78" spans="1:6" s="7" customFormat="1" ht="26.25" customHeight="1" outlineLevel="4" x14ac:dyDescent="0.25">
      <c r="A78" s="47" t="s">
        <v>100</v>
      </c>
      <c r="B78" s="30" t="s">
        <v>111</v>
      </c>
      <c r="C78" s="23" t="s">
        <v>44</v>
      </c>
      <c r="D78" s="23" t="s">
        <v>99</v>
      </c>
      <c r="E78" s="23"/>
      <c r="F78" s="24">
        <f>F79</f>
        <v>1247.7</v>
      </c>
    </row>
    <row r="79" spans="1:6" s="7" customFormat="1" ht="27.75" customHeight="1" outlineLevel="4" x14ac:dyDescent="0.25">
      <c r="A79" s="45" t="s">
        <v>17</v>
      </c>
      <c r="B79" s="59" t="s">
        <v>111</v>
      </c>
      <c r="C79" s="6" t="s">
        <v>44</v>
      </c>
      <c r="D79" s="6" t="s">
        <v>99</v>
      </c>
      <c r="E79" s="6" t="s">
        <v>18</v>
      </c>
      <c r="F79" s="19">
        <v>1247.7</v>
      </c>
    </row>
    <row r="80" spans="1:6" ht="13.5" outlineLevel="1" x14ac:dyDescent="0.25">
      <c r="A80" s="15" t="s">
        <v>8</v>
      </c>
      <c r="B80" s="30" t="s">
        <v>111</v>
      </c>
      <c r="C80" s="16" t="s">
        <v>44</v>
      </c>
      <c r="D80" s="16" t="s">
        <v>10</v>
      </c>
      <c r="E80" s="16"/>
      <c r="F80" s="17">
        <f>F81+F83+F87+F89+F85</f>
        <v>2203</v>
      </c>
    </row>
    <row r="81" spans="1:6" ht="13.5" outlineLevel="2" x14ac:dyDescent="0.25">
      <c r="A81" s="15" t="s">
        <v>45</v>
      </c>
      <c r="B81" s="30" t="s">
        <v>111</v>
      </c>
      <c r="C81" s="16" t="s">
        <v>44</v>
      </c>
      <c r="D81" s="16" t="s">
        <v>46</v>
      </c>
      <c r="E81" s="16"/>
      <c r="F81" s="17">
        <f>F82</f>
        <v>528.4</v>
      </c>
    </row>
    <row r="82" spans="1:6" ht="25.5" outlineLevel="4" x14ac:dyDescent="0.25">
      <c r="A82" s="18" t="s">
        <v>17</v>
      </c>
      <c r="B82" s="59" t="s">
        <v>111</v>
      </c>
      <c r="C82" s="6" t="s">
        <v>44</v>
      </c>
      <c r="D82" s="6" t="s">
        <v>46</v>
      </c>
      <c r="E82" s="6" t="s">
        <v>18</v>
      </c>
      <c r="F82" s="19">
        <v>528.4</v>
      </c>
    </row>
    <row r="83" spans="1:6" ht="13.5" outlineLevel="2" x14ac:dyDescent="0.25">
      <c r="A83" s="15" t="s">
        <v>47</v>
      </c>
      <c r="B83" s="30" t="s">
        <v>111</v>
      </c>
      <c r="C83" s="16" t="s">
        <v>44</v>
      </c>
      <c r="D83" s="16" t="s">
        <v>48</v>
      </c>
      <c r="E83" s="16"/>
      <c r="F83" s="17">
        <f>F84</f>
        <v>455.5</v>
      </c>
    </row>
    <row r="84" spans="1:6" ht="13.5" outlineLevel="4" x14ac:dyDescent="0.25">
      <c r="A84" s="18" t="s">
        <v>84</v>
      </c>
      <c r="B84" s="59" t="s">
        <v>111</v>
      </c>
      <c r="C84" s="6" t="s">
        <v>44</v>
      </c>
      <c r="D84" s="6" t="s">
        <v>48</v>
      </c>
      <c r="E84" s="6" t="s">
        <v>81</v>
      </c>
      <c r="F84" s="19">
        <v>455.5</v>
      </c>
    </row>
    <row r="85" spans="1:6" s="7" customFormat="1" ht="20.25" customHeight="1" outlineLevel="4" x14ac:dyDescent="0.25">
      <c r="A85" s="22" t="s">
        <v>102</v>
      </c>
      <c r="B85" s="30" t="s">
        <v>111</v>
      </c>
      <c r="C85" s="23" t="s">
        <v>44</v>
      </c>
      <c r="D85" s="23" t="s">
        <v>101</v>
      </c>
      <c r="E85" s="23"/>
      <c r="F85" s="24">
        <f>F86</f>
        <v>17.2</v>
      </c>
    </row>
    <row r="86" spans="1:6" s="7" customFormat="1" ht="27" customHeight="1" outlineLevel="4" x14ac:dyDescent="0.25">
      <c r="A86" s="18" t="s">
        <v>17</v>
      </c>
      <c r="B86" s="59" t="s">
        <v>111</v>
      </c>
      <c r="C86" s="6" t="s">
        <v>44</v>
      </c>
      <c r="D86" s="6" t="s">
        <v>101</v>
      </c>
      <c r="E86" s="6" t="s">
        <v>18</v>
      </c>
      <c r="F86" s="19">
        <v>17.2</v>
      </c>
    </row>
    <row r="87" spans="1:6" s="7" customFormat="1" ht="25.5" outlineLevel="4" x14ac:dyDescent="0.25">
      <c r="A87" s="22" t="s">
        <v>80</v>
      </c>
      <c r="B87" s="30" t="s">
        <v>111</v>
      </c>
      <c r="C87" s="23" t="s">
        <v>44</v>
      </c>
      <c r="D87" s="23" t="s">
        <v>71</v>
      </c>
      <c r="E87" s="23"/>
      <c r="F87" s="24">
        <f>F88</f>
        <v>89.9</v>
      </c>
    </row>
    <row r="88" spans="1:6" s="7" customFormat="1" ht="25.5" outlineLevel="4" x14ac:dyDescent="0.25">
      <c r="A88" s="18" t="s">
        <v>17</v>
      </c>
      <c r="B88" s="59" t="s">
        <v>111</v>
      </c>
      <c r="C88" s="6" t="s">
        <v>44</v>
      </c>
      <c r="D88" s="6" t="s">
        <v>71</v>
      </c>
      <c r="E88" s="6" t="s">
        <v>18</v>
      </c>
      <c r="F88" s="19">
        <v>89.9</v>
      </c>
    </row>
    <row r="89" spans="1:6" s="7" customFormat="1" ht="27.75" customHeight="1" outlineLevel="4" x14ac:dyDescent="0.25">
      <c r="A89" s="22" t="s">
        <v>90</v>
      </c>
      <c r="B89" s="30" t="s">
        <v>111</v>
      </c>
      <c r="C89" s="23" t="s">
        <v>44</v>
      </c>
      <c r="D89" s="23" t="s">
        <v>89</v>
      </c>
      <c r="E89" s="23"/>
      <c r="F89" s="24">
        <f>F90</f>
        <v>1112</v>
      </c>
    </row>
    <row r="90" spans="1:6" s="7" customFormat="1" ht="25.5" outlineLevel="4" x14ac:dyDescent="0.25">
      <c r="A90" s="18" t="s">
        <v>17</v>
      </c>
      <c r="B90" s="59" t="s">
        <v>111</v>
      </c>
      <c r="C90" s="6" t="s">
        <v>44</v>
      </c>
      <c r="D90" s="6" t="s">
        <v>89</v>
      </c>
      <c r="E90" s="6" t="s">
        <v>18</v>
      </c>
      <c r="F90" s="19">
        <v>1112</v>
      </c>
    </row>
    <row r="91" spans="1:6" ht="13.5" x14ac:dyDescent="0.25">
      <c r="A91" s="15" t="s">
        <v>49</v>
      </c>
      <c r="B91" s="30" t="s">
        <v>111</v>
      </c>
      <c r="C91" s="16" t="s">
        <v>50</v>
      </c>
      <c r="D91" s="16"/>
      <c r="E91" s="16"/>
      <c r="F91" s="17">
        <f>F92</f>
        <v>384.8</v>
      </c>
    </row>
    <row r="92" spans="1:6" ht="13.5" outlineLevel="1" x14ac:dyDescent="0.25">
      <c r="A92" s="15" t="s">
        <v>8</v>
      </c>
      <c r="B92" s="30" t="s">
        <v>111</v>
      </c>
      <c r="C92" s="16" t="s">
        <v>51</v>
      </c>
      <c r="D92" s="16" t="s">
        <v>10</v>
      </c>
      <c r="E92" s="16"/>
      <c r="F92" s="17">
        <f>F93</f>
        <v>384.8</v>
      </c>
    </row>
    <row r="93" spans="1:6" ht="13.5" outlineLevel="2" x14ac:dyDescent="0.25">
      <c r="A93" s="15" t="s">
        <v>52</v>
      </c>
      <c r="B93" s="30" t="s">
        <v>111</v>
      </c>
      <c r="C93" s="16" t="s">
        <v>51</v>
      </c>
      <c r="D93" s="16" t="s">
        <v>53</v>
      </c>
      <c r="E93" s="16"/>
      <c r="F93" s="17">
        <f>F94</f>
        <v>384.8</v>
      </c>
    </row>
    <row r="94" spans="1:6" ht="13.5" outlineLevel="4" x14ac:dyDescent="0.25">
      <c r="A94" s="18" t="s">
        <v>54</v>
      </c>
      <c r="B94" s="59" t="s">
        <v>111</v>
      </c>
      <c r="C94" s="6" t="s">
        <v>51</v>
      </c>
      <c r="D94" s="6" t="s">
        <v>53</v>
      </c>
      <c r="E94" s="6" t="s">
        <v>55</v>
      </c>
      <c r="F94" s="19">
        <v>384.8</v>
      </c>
    </row>
    <row r="95" spans="1:6" ht="13.5" x14ac:dyDescent="0.25">
      <c r="A95" s="15" t="s">
        <v>56</v>
      </c>
      <c r="B95" s="30" t="s">
        <v>111</v>
      </c>
      <c r="C95" s="16" t="s">
        <v>57</v>
      </c>
      <c r="D95" s="16"/>
      <c r="E95" s="16"/>
      <c r="F95" s="17">
        <f>F96</f>
        <v>40</v>
      </c>
    </row>
    <row r="96" spans="1:6" ht="51" outlineLevel="2" x14ac:dyDescent="0.25">
      <c r="A96" s="15" t="s">
        <v>75</v>
      </c>
      <c r="B96" s="30" t="s">
        <v>111</v>
      </c>
      <c r="C96" s="16" t="s">
        <v>58</v>
      </c>
      <c r="D96" s="16" t="s">
        <v>59</v>
      </c>
      <c r="E96" s="16"/>
      <c r="F96" s="17">
        <f>F97</f>
        <v>40</v>
      </c>
    </row>
    <row r="97" spans="1:6" ht="25.5" outlineLevel="4" x14ac:dyDescent="0.25">
      <c r="A97" s="18" t="s">
        <v>17</v>
      </c>
      <c r="B97" s="59" t="s">
        <v>111</v>
      </c>
      <c r="C97" s="6" t="s">
        <v>58</v>
      </c>
      <c r="D97" s="6" t="s">
        <v>59</v>
      </c>
      <c r="E97" s="6" t="s">
        <v>18</v>
      </c>
      <c r="F97" s="19">
        <v>40</v>
      </c>
    </row>
  </sheetData>
  <mergeCells count="4">
    <mergeCell ref="A6:F8"/>
    <mergeCell ref="D2:F2"/>
    <mergeCell ref="D3:F3"/>
    <mergeCell ref="D4:F4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Glawbux</cp:lastModifiedBy>
  <cp:lastPrinted>2021-05-24T07:34:58Z</cp:lastPrinted>
  <dcterms:created xsi:type="dcterms:W3CDTF">2018-12-25T10:43:51Z</dcterms:created>
  <dcterms:modified xsi:type="dcterms:W3CDTF">2022-03-31T07:22:31Z</dcterms:modified>
</cp:coreProperties>
</file>